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lcome Cos\Desktop\New folder\"/>
    </mc:Choice>
  </mc:AlternateContent>
  <xr:revisionPtr revIDLastSave="0" documentId="8_{984357AA-4F29-4651-B6DC-BDA7EF3AEC06}" xr6:coauthVersionLast="31" xr6:coauthVersionMax="31" xr10:uidLastSave="{00000000-0000-0000-0000-000000000000}"/>
  <bookViews>
    <workbookView xWindow="0" yWindow="0" windowWidth="23040" windowHeight="9072" xr2:uid="{AA0AF457-2012-44AC-9A08-42E89DB31EE3}"/>
  </bookViews>
  <sheets>
    <sheet name="Distributors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  <c r="G19" i="1"/>
  <c r="F19" i="1"/>
  <c r="I19" i="1" s="1"/>
  <c r="H18" i="1"/>
  <c r="G18" i="1"/>
  <c r="F18" i="1"/>
  <c r="I18" i="1" s="1"/>
  <c r="H17" i="1"/>
  <c r="G17" i="1"/>
  <c r="F17" i="1"/>
  <c r="I17" i="1" s="1"/>
  <c r="H16" i="1"/>
  <c r="G16" i="1"/>
  <c r="F16" i="1"/>
  <c r="I16" i="1" s="1"/>
  <c r="H15" i="1"/>
  <c r="G15" i="1"/>
  <c r="F15" i="1"/>
  <c r="I15" i="1" s="1"/>
  <c r="H14" i="1"/>
  <c r="G14" i="1"/>
  <c r="F14" i="1"/>
  <c r="I14" i="1" s="1"/>
  <c r="H13" i="1"/>
  <c r="G13" i="1"/>
  <c r="F13" i="1"/>
  <c r="I13" i="1" s="1"/>
  <c r="H12" i="1"/>
  <c r="G12" i="1"/>
  <c r="F12" i="1"/>
  <c r="I12" i="1" s="1"/>
  <c r="H11" i="1"/>
  <c r="G11" i="1"/>
  <c r="F11" i="1"/>
  <c r="I11" i="1" s="1"/>
  <c r="H10" i="1"/>
  <c r="G10" i="1"/>
  <c r="F10" i="1"/>
  <c r="I10" i="1" s="1"/>
  <c r="H9" i="1"/>
  <c r="G9" i="1"/>
  <c r="F9" i="1"/>
  <c r="I9" i="1" s="1"/>
  <c r="H8" i="1"/>
  <c r="H55" i="1" s="1"/>
  <c r="G8" i="1"/>
  <c r="G55" i="1" s="1"/>
  <c r="F8" i="1"/>
  <c r="I8" i="1" s="1"/>
  <c r="F55" i="1" l="1"/>
  <c r="I55" i="1" s="1"/>
</calcChain>
</file>

<file path=xl/sharedStrings.xml><?xml version="1.0" encoding="utf-8"?>
<sst xmlns="http://schemas.openxmlformats.org/spreadsheetml/2006/main" count="54" uniqueCount="48">
  <si>
    <t>Welcome Industries</t>
  </si>
  <si>
    <t xml:space="preserve">    </t>
  </si>
  <si>
    <t>Date: 24-02-2015</t>
  </si>
  <si>
    <t>Central Zone</t>
  </si>
  <si>
    <t>Distributors Balance Sheet</t>
  </si>
  <si>
    <t>P/No</t>
  </si>
  <si>
    <t>Distritributor's Name</t>
  </si>
  <si>
    <t>City</t>
  </si>
  <si>
    <t>Cell</t>
  </si>
  <si>
    <t>Debit</t>
  </si>
  <si>
    <t>Credit</t>
  </si>
  <si>
    <t>Credit Note</t>
  </si>
  <si>
    <t>Balance</t>
  </si>
  <si>
    <t>Tahir Sb.  (Pelle)  Mian Channu.</t>
  </si>
  <si>
    <t xml:space="preserve"> Mian Channu.</t>
  </si>
  <si>
    <t>0321-8892665</t>
  </si>
  <si>
    <t xml:space="preserve">Fzami Trading Co. Lahore.   </t>
  </si>
  <si>
    <t>Lahore.</t>
  </si>
  <si>
    <t>0321-4062807</t>
  </si>
  <si>
    <t>Nisar Sb. Merdan.</t>
  </si>
  <si>
    <t>Merdan.</t>
  </si>
  <si>
    <t>0333-9854234</t>
  </si>
  <si>
    <t>Ch. House   (Talha Sb.) Lahore.</t>
  </si>
  <si>
    <t>0331-3385784</t>
  </si>
  <si>
    <t>Hanan Traders Lahore</t>
  </si>
  <si>
    <t>0324-4546001</t>
  </si>
  <si>
    <t>Faseeh Traders Lahore.</t>
  </si>
  <si>
    <t>0322-8426047</t>
  </si>
  <si>
    <t>Naveed Sb Lahore.</t>
  </si>
  <si>
    <t>0345-4100826</t>
  </si>
  <si>
    <t>Hasham Traders Rawala Kot.</t>
  </si>
  <si>
    <t>Rawala Kot.</t>
  </si>
  <si>
    <t>0333-5269927</t>
  </si>
  <si>
    <t>Fira Cosmetics Lahore.</t>
  </si>
  <si>
    <t>0321-4590030</t>
  </si>
  <si>
    <t>Shoaib &amp; Brothers Lahore.</t>
  </si>
  <si>
    <t>Sher Shah Lahore.</t>
  </si>
  <si>
    <t>0333-4047507</t>
  </si>
  <si>
    <t>Abdul Rehman Traders, Lahore.</t>
  </si>
  <si>
    <t>0321-4851639****</t>
  </si>
  <si>
    <t>Hakim Traders, Nonar (Pasroor).</t>
  </si>
  <si>
    <t>Nonar (Pasroor).</t>
  </si>
  <si>
    <t>0304-8966082</t>
  </si>
  <si>
    <t>Total.</t>
  </si>
  <si>
    <r>
      <t xml:space="preserve">Note;  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Arial"/>
        <family val="2"/>
      </rPr>
      <t>Prices are subject to change without prior notice and availability of stock.</t>
    </r>
  </si>
  <si>
    <r>
      <rPr>
        <b/>
        <sz val="12"/>
        <color theme="1"/>
        <rFont val="Times New Roman"/>
        <family val="1"/>
      </rPr>
      <t xml:space="preserve">Head Office; </t>
    </r>
    <r>
      <rPr>
        <sz val="11"/>
        <color theme="1"/>
        <rFont val="Times New Roman"/>
        <family val="1"/>
      </rPr>
      <t xml:space="preserve"> House #: 5. Street #: 1 Muhammad Pura Model Town Link Road Lahore.  54770.</t>
    </r>
  </si>
  <si>
    <t>Pakistan.  Phone #: 0092-42-35943143.Fax #: 0092-42-35943143.Mobile # 0321-4199945.</t>
  </si>
  <si>
    <t xml:space="preserve"> e-mail ;  qudratcorporation@yahoo.com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</si>
</sst>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48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20"/>
      <color theme="1"/>
      <name val="Calibri"/>
      <family val="2"/>
      <scheme val="minor"/>
    </font>
    <font>
      <b/>
      <i/>
      <u/>
      <sz val="20"/>
      <color rgb="FF000000"/>
      <name val="Wide Latin"/>
      <family val="1"/>
    </font>
    <font>
      <b/>
      <sz val="12"/>
      <color rgb="FF000000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Arial"/>
      <family val="2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43" fontId="3" fillId="0" borderId="1" xfId="1" applyFont="1" applyBorder="1" applyAlignment="1">
      <alignment horizontal="center" vertical="center"/>
    </xf>
    <xf numFmtId="43" fontId="3" fillId="0" borderId="2" xfId="1" applyFont="1" applyBorder="1" applyAlignment="1">
      <alignment horizontal="center" vertical="center"/>
    </xf>
    <xf numFmtId="43" fontId="3" fillId="0" borderId="3" xfId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horizontal="left" vertical="center" indent="8"/>
    </xf>
    <xf numFmtId="0" fontId="7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9" fontId="8" fillId="0" borderId="4" xfId="2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0" fillId="0" borderId="6" xfId="0" applyFont="1" applyBorder="1" applyAlignment="1"/>
    <xf numFmtId="0" fontId="0" fillId="2" borderId="2" xfId="0" applyFill="1" applyBorder="1" applyAlignment="1"/>
    <xf numFmtId="0" fontId="2" fillId="0" borderId="6" xfId="0" applyFont="1" applyBorder="1" applyAlignment="1"/>
    <xf numFmtId="0" fontId="0" fillId="2" borderId="2" xfId="1" applyNumberFormat="1" applyFont="1" applyFill="1" applyBorder="1" applyAlignment="1">
      <alignment horizontal="right"/>
    </xf>
    <xf numFmtId="0" fontId="0" fillId="2" borderId="6" xfId="1" applyNumberFormat="1" applyFont="1" applyFill="1" applyBorder="1" applyAlignment="1">
      <alignment horizontal="right"/>
    </xf>
    <xf numFmtId="0" fontId="0" fillId="2" borderId="4" xfId="1" applyNumberFormat="1" applyFont="1" applyFill="1" applyBorder="1" applyAlignment="1">
      <alignment horizontal="right"/>
    </xf>
    <xf numFmtId="0" fontId="0" fillId="0" borderId="6" xfId="0" applyFont="1" applyBorder="1"/>
    <xf numFmtId="0" fontId="0" fillId="2" borderId="7" xfId="0" applyFill="1" applyBorder="1" applyAlignment="1"/>
    <xf numFmtId="0" fontId="0" fillId="2" borderId="0" xfId="0" applyFill="1" applyBorder="1" applyAlignment="1"/>
    <xf numFmtId="0" fontId="0" fillId="2" borderId="0" xfId="1" applyNumberFormat="1" applyFont="1" applyFill="1" applyBorder="1" applyAlignment="1">
      <alignment horizontal="right"/>
    </xf>
    <xf numFmtId="0" fontId="0" fillId="2" borderId="7" xfId="1" applyNumberFormat="1" applyFont="1" applyFill="1" applyBorder="1" applyAlignment="1">
      <alignment horizontal="right"/>
    </xf>
    <xf numFmtId="0" fontId="9" fillId="2" borderId="2" xfId="0" applyFont="1" applyFill="1" applyBorder="1" applyAlignment="1"/>
    <xf numFmtId="0" fontId="10" fillId="0" borderId="4" xfId="0" applyFont="1" applyBorder="1" applyAlignment="1"/>
    <xf numFmtId="0" fontId="0" fillId="2" borderId="2" xfId="0" applyFont="1" applyFill="1" applyBorder="1" applyAlignment="1"/>
    <xf numFmtId="0" fontId="10" fillId="2" borderId="4" xfId="0" applyFont="1" applyFill="1" applyBorder="1" applyAlignment="1">
      <alignment vertical="center"/>
    </xf>
    <xf numFmtId="0" fontId="10" fillId="2" borderId="8" xfId="0" applyFont="1" applyFill="1" applyBorder="1" applyAlignment="1"/>
    <xf numFmtId="0" fontId="10" fillId="2" borderId="4" xfId="0" applyNumberFormat="1" applyFont="1" applyFill="1" applyBorder="1" applyAlignment="1"/>
    <xf numFmtId="0" fontId="0" fillId="0" borderId="0" xfId="0" applyBorder="1"/>
    <xf numFmtId="0" fontId="10" fillId="2" borderId="6" xfId="0" applyFont="1" applyFill="1" applyBorder="1" applyAlignment="1">
      <alignment vertical="center"/>
    </xf>
    <xf numFmtId="0" fontId="10" fillId="2" borderId="2" xfId="0" applyFont="1" applyFill="1" applyBorder="1" applyAlignment="1"/>
    <xf numFmtId="0" fontId="10" fillId="2" borderId="6" xfId="2" applyNumberFormat="1" applyFont="1" applyFill="1" applyBorder="1" applyAlignment="1"/>
    <xf numFmtId="0" fontId="4" fillId="0" borderId="0" xfId="0" applyFont="1" applyBorder="1"/>
    <xf numFmtId="0" fontId="10" fillId="0" borderId="8" xfId="0" applyFont="1" applyBorder="1" applyAlignment="1"/>
    <xf numFmtId="0" fontId="11" fillId="0" borderId="6" xfId="0" applyFont="1" applyBorder="1" applyAlignment="1"/>
    <xf numFmtId="0" fontId="11" fillId="0" borderId="2" xfId="0" applyFont="1" applyBorder="1" applyAlignment="1"/>
    <xf numFmtId="0" fontId="11" fillId="0" borderId="6" xfId="1" applyNumberFormat="1" applyFont="1" applyBorder="1" applyAlignment="1">
      <alignment horizontal="right"/>
    </xf>
    <xf numFmtId="0" fontId="0" fillId="0" borderId="0" xfId="0" applyFont="1" applyBorder="1"/>
    <xf numFmtId="0" fontId="12" fillId="0" borderId="0" xfId="0" applyFont="1" applyAlignment="1"/>
    <xf numFmtId="0" fontId="13" fillId="0" borderId="0" xfId="0" applyFont="1" applyAlignment="1">
      <alignment horizontal="left" indent="4"/>
    </xf>
    <xf numFmtId="0" fontId="14" fillId="0" borderId="9" xfId="0" applyFont="1" applyBorder="1" applyAlignment="1">
      <alignment horizontal="center" vertical="top"/>
    </xf>
    <xf numFmtId="0" fontId="14" fillId="0" borderId="8" xfId="0" applyFont="1" applyBorder="1" applyAlignment="1">
      <alignment horizontal="center" vertical="top"/>
    </xf>
    <xf numFmtId="0" fontId="14" fillId="0" borderId="5" xfId="0" applyFont="1" applyBorder="1" applyAlignment="1">
      <alignment horizontal="center" vertical="top"/>
    </xf>
    <xf numFmtId="0" fontId="14" fillId="0" borderId="10" xfId="0" applyFont="1" applyBorder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11" xfId="0" applyFont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0" fontId="13" fillId="0" borderId="12" xfId="0" applyFont="1" applyBorder="1" applyAlignment="1">
      <alignment horizontal="center" vertical="top"/>
    </xf>
    <xf numFmtId="0" fontId="13" fillId="0" borderId="13" xfId="0" applyFont="1" applyBorder="1" applyAlignment="1">
      <alignment horizontal="center" vertical="top"/>
    </xf>
    <xf numFmtId="0" fontId="13" fillId="0" borderId="14" xfId="0" applyFont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0" fontId="13" fillId="2" borderId="0" xfId="0" applyFont="1" applyFill="1" applyBorder="1" applyAlignment="1">
      <alignment vertical="top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elcome%20Industries\Distributors%20Invoices%20(2018)\Distributors%20Invoices%20(2018)%20Central%20Lahore%20Zone\(0)All%20Distributors%20Balance%20Sheet%20(2017)%20Central\All%20Distributors%20Balance%20Sheet%20(2017)%20Lahore%20Central%20Zone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tors"/>
      <sheetName val="Faseeh"/>
      <sheetName val="Naveed"/>
      <sheetName val="Rawlakot"/>
      <sheetName val="Shoaib"/>
      <sheetName val="Hanan 70"/>
      <sheetName val="Talha 228"/>
      <sheetName val="Merdan 230"/>
      <sheetName val="Fira 214"/>
      <sheetName val="Fzami 242"/>
      <sheetName val="Pelle 234"/>
      <sheetName val="148-A.Rehman"/>
      <sheetName val="Bhatti-150"/>
    </sheetNames>
    <sheetDataSet>
      <sheetData sheetId="0"/>
      <sheetData sheetId="1">
        <row r="31">
          <cell r="D31">
            <v>49970</v>
          </cell>
          <cell r="E31">
            <v>21000</v>
          </cell>
          <cell r="F31">
            <v>0</v>
          </cell>
        </row>
      </sheetData>
      <sheetData sheetId="2">
        <row r="31">
          <cell r="D31">
            <v>118140</v>
          </cell>
          <cell r="E31">
            <v>74680</v>
          </cell>
          <cell r="F31">
            <v>0</v>
          </cell>
        </row>
      </sheetData>
      <sheetData sheetId="3">
        <row r="31">
          <cell r="D31">
            <v>845699</v>
          </cell>
          <cell r="E31">
            <v>509000</v>
          </cell>
          <cell r="F31">
            <v>0</v>
          </cell>
        </row>
      </sheetData>
      <sheetData sheetId="4">
        <row r="31">
          <cell r="D31">
            <v>19901</v>
          </cell>
          <cell r="E31">
            <v>9100</v>
          </cell>
          <cell r="F31">
            <v>4798</v>
          </cell>
        </row>
      </sheetData>
      <sheetData sheetId="5">
        <row r="31">
          <cell r="D31">
            <v>31509</v>
          </cell>
          <cell r="E31">
            <v>3000</v>
          </cell>
          <cell r="F31">
            <v>14670</v>
          </cell>
        </row>
      </sheetData>
      <sheetData sheetId="6">
        <row r="31">
          <cell r="D31">
            <v>478153</v>
          </cell>
          <cell r="E31">
            <v>65500</v>
          </cell>
          <cell r="F31">
            <v>0</v>
          </cell>
        </row>
      </sheetData>
      <sheetData sheetId="7">
        <row r="31">
          <cell r="D31">
            <v>389049</v>
          </cell>
          <cell r="E31">
            <v>0</v>
          </cell>
          <cell r="F31">
            <v>133735</v>
          </cell>
        </row>
      </sheetData>
      <sheetData sheetId="8">
        <row r="31">
          <cell r="D31">
            <v>6600</v>
          </cell>
          <cell r="E31">
            <v>0</v>
          </cell>
          <cell r="F31">
            <v>0</v>
          </cell>
        </row>
      </sheetData>
      <sheetData sheetId="9">
        <row r="31">
          <cell r="D31">
            <v>151513</v>
          </cell>
          <cell r="E31">
            <v>95000</v>
          </cell>
          <cell r="F31">
            <v>11474</v>
          </cell>
        </row>
      </sheetData>
      <sheetData sheetId="10">
        <row r="31">
          <cell r="D31">
            <v>121000</v>
          </cell>
          <cell r="E31">
            <v>116000</v>
          </cell>
          <cell r="F31">
            <v>6765</v>
          </cell>
        </row>
      </sheetData>
      <sheetData sheetId="11">
        <row r="31">
          <cell r="D31">
            <v>33074</v>
          </cell>
          <cell r="E31">
            <v>0</v>
          </cell>
          <cell r="F31">
            <v>0</v>
          </cell>
        </row>
      </sheetData>
      <sheetData sheetId="12">
        <row r="31">
          <cell r="D31">
            <v>530921</v>
          </cell>
          <cell r="E31">
            <v>230000</v>
          </cell>
          <cell r="F3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kbartrader@hotmail.com%20%20-%20%20%20grace.corporation@yahoo.%20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6ADB1-BA4C-42B8-B3E1-575887AAB602}">
  <sheetPr>
    <pageSetUpPr fitToPage="1"/>
  </sheetPr>
  <dimension ref="A1:M66"/>
  <sheetViews>
    <sheetView tabSelected="1" workbookViewId="0">
      <pane xSplit="2" ySplit="7" topLeftCell="C47" activePane="bottomRight" state="frozen"/>
      <selection pane="topRight" activeCell="C1" sqref="C1"/>
      <selection pane="bottomLeft" activeCell="A8" sqref="A8"/>
      <selection pane="bottomRight" activeCell="D19" sqref="D19"/>
    </sheetView>
  </sheetViews>
  <sheetFormatPr defaultColWidth="9.109375" defaultRowHeight="14.4" x14ac:dyDescent="0.3"/>
  <cols>
    <col min="1" max="1" width="10.88671875" customWidth="1"/>
    <col min="2" max="2" width="5.6640625" customWidth="1"/>
    <col min="3" max="3" width="26" customWidth="1"/>
    <col min="4" max="4" width="16.6640625" customWidth="1"/>
    <col min="5" max="5" width="12.6640625" customWidth="1"/>
    <col min="6" max="6" width="14" bestFit="1" customWidth="1"/>
    <col min="7" max="9" width="12.21875" bestFit="1" customWidth="1"/>
    <col min="10" max="10" width="0.88671875" customWidth="1"/>
    <col min="11" max="11" width="12" customWidth="1"/>
    <col min="12" max="12" width="11.6640625" customWidth="1"/>
    <col min="13" max="13" width="12.33203125" customWidth="1"/>
  </cols>
  <sheetData>
    <row r="1" spans="1:13" x14ac:dyDescent="0.3">
      <c r="A1" s="1"/>
      <c r="B1" s="1"/>
      <c r="C1" s="1"/>
      <c r="D1" s="1"/>
      <c r="E1" s="1"/>
      <c r="F1" s="1"/>
      <c r="G1" s="1"/>
      <c r="H1" s="1"/>
      <c r="I1" s="1"/>
    </row>
    <row r="2" spans="1:13" ht="15" thickBot="1" x14ac:dyDescent="0.35">
      <c r="A2" s="1"/>
      <c r="B2" s="1"/>
      <c r="C2" s="1"/>
      <c r="D2" s="1"/>
      <c r="E2" s="1"/>
      <c r="F2" s="1"/>
      <c r="G2" s="1"/>
      <c r="H2" s="1"/>
      <c r="I2" s="1"/>
    </row>
    <row r="3" spans="1:13" ht="45" customHeight="1" thickBot="1" x14ac:dyDescent="0.35">
      <c r="A3" s="1"/>
      <c r="B3" s="2" t="s">
        <v>0</v>
      </c>
      <c r="C3" s="3"/>
      <c r="D3" s="3"/>
      <c r="E3" s="3"/>
      <c r="F3" s="3"/>
      <c r="G3" s="3"/>
      <c r="H3" s="3"/>
      <c r="I3" s="3"/>
      <c r="J3" s="4"/>
    </row>
    <row r="4" spans="1:13" ht="15.6" x14ac:dyDescent="0.3">
      <c r="A4" s="1"/>
      <c r="B4" s="5"/>
      <c r="C4" s="5"/>
      <c r="D4" s="5"/>
      <c r="E4" s="5"/>
      <c r="F4" s="5"/>
      <c r="G4" s="5"/>
      <c r="H4" s="5"/>
      <c r="I4" s="5"/>
    </row>
    <row r="5" spans="1:13" ht="20.100000000000001" customHeight="1" x14ac:dyDescent="0.3">
      <c r="A5" s="6" t="s">
        <v>1</v>
      </c>
      <c r="B5" s="7" t="s">
        <v>2</v>
      </c>
      <c r="C5" s="1"/>
      <c r="D5" s="8" t="s">
        <v>3</v>
      </c>
      <c r="E5" s="8"/>
      <c r="F5" s="8"/>
      <c r="G5" s="8"/>
      <c r="H5" s="8"/>
      <c r="I5" s="8"/>
    </row>
    <row r="6" spans="1:13" ht="32.25" customHeight="1" thickBot="1" x14ac:dyDescent="0.35">
      <c r="B6" s="9" t="s">
        <v>4</v>
      </c>
      <c r="C6" s="9"/>
      <c r="D6" s="9"/>
      <c r="E6" s="9"/>
      <c r="F6" s="9"/>
      <c r="G6" s="9"/>
      <c r="H6" s="9"/>
      <c r="I6" s="9"/>
    </row>
    <row r="7" spans="1:13" ht="16.2" thickBot="1" x14ac:dyDescent="0.35">
      <c r="B7" s="10" t="s">
        <v>5</v>
      </c>
      <c r="C7" s="10" t="s">
        <v>6</v>
      </c>
      <c r="D7" s="11" t="s">
        <v>7</v>
      </c>
      <c r="E7" s="12" t="s">
        <v>8</v>
      </c>
      <c r="F7" s="12" t="s">
        <v>9</v>
      </c>
      <c r="G7" s="10" t="s">
        <v>10</v>
      </c>
      <c r="H7" s="10" t="s">
        <v>11</v>
      </c>
      <c r="I7" s="13" t="s">
        <v>12</v>
      </c>
      <c r="J7" s="14"/>
    </row>
    <row r="8" spans="1:13" ht="16.2" thickBot="1" x14ac:dyDescent="0.35">
      <c r="A8">
        <v>1</v>
      </c>
      <c r="B8" s="15">
        <v>234</v>
      </c>
      <c r="C8" s="16" t="s">
        <v>13</v>
      </c>
      <c r="D8" s="17" t="s">
        <v>14</v>
      </c>
      <c r="E8" s="18" t="s">
        <v>15</v>
      </c>
      <c r="F8" s="19">
        <f>'[1]Pelle 234'!D31</f>
        <v>121000</v>
      </c>
      <c r="G8" s="20">
        <f>'[1]Pelle 234'!E31</f>
        <v>116000</v>
      </c>
      <c r="H8" s="20">
        <f>'[1]Pelle 234'!F31</f>
        <v>6765</v>
      </c>
      <c r="I8" s="21">
        <f t="shared" ref="I8:I19" si="0">F8-G8-H8</f>
        <v>-1765</v>
      </c>
    </row>
    <row r="9" spans="1:13" ht="16.2" thickBot="1" x14ac:dyDescent="0.35">
      <c r="A9">
        <v>2</v>
      </c>
      <c r="B9" s="15">
        <v>242</v>
      </c>
      <c r="C9" s="16" t="s">
        <v>16</v>
      </c>
      <c r="D9" s="17" t="s">
        <v>17</v>
      </c>
      <c r="E9" s="22" t="s">
        <v>18</v>
      </c>
      <c r="F9" s="19">
        <f>'[1]Fzami 242'!D31</f>
        <v>151513</v>
      </c>
      <c r="G9" s="20">
        <f>'[1]Fzami 242'!E31</f>
        <v>95000</v>
      </c>
      <c r="H9" s="20">
        <f>'[1]Fzami 242'!F31</f>
        <v>11474</v>
      </c>
      <c r="I9" s="21">
        <f t="shared" si="0"/>
        <v>45039</v>
      </c>
    </row>
    <row r="10" spans="1:13" ht="16.2" thickBot="1" x14ac:dyDescent="0.35">
      <c r="A10">
        <v>3</v>
      </c>
      <c r="B10" s="15">
        <v>230</v>
      </c>
      <c r="C10" s="16" t="s">
        <v>19</v>
      </c>
      <c r="D10" s="17" t="s">
        <v>20</v>
      </c>
      <c r="E10" s="22" t="s">
        <v>21</v>
      </c>
      <c r="F10" s="19">
        <f>'[1]Merdan 230'!D31</f>
        <v>389049</v>
      </c>
      <c r="G10" s="20">
        <f>'[1]Merdan 230'!E31</f>
        <v>0</v>
      </c>
      <c r="H10" s="20">
        <f>'[1]Merdan 230'!F31</f>
        <v>133735</v>
      </c>
      <c r="I10" s="21">
        <f t="shared" si="0"/>
        <v>255314</v>
      </c>
    </row>
    <row r="11" spans="1:13" ht="16.2" thickBot="1" x14ac:dyDescent="0.35">
      <c r="A11">
        <v>4</v>
      </c>
      <c r="B11" s="15">
        <v>228</v>
      </c>
      <c r="C11" s="16" t="s">
        <v>22</v>
      </c>
      <c r="D11" s="17" t="s">
        <v>17</v>
      </c>
      <c r="E11" s="22" t="s">
        <v>23</v>
      </c>
      <c r="F11" s="19">
        <f>'[1]Talha 228'!D31</f>
        <v>478153</v>
      </c>
      <c r="G11" s="20">
        <f>'[1]Talha 228'!E31</f>
        <v>65500</v>
      </c>
      <c r="H11" s="20">
        <f>'[1]Talha 228'!F31</f>
        <v>0</v>
      </c>
      <c r="I11" s="21">
        <f t="shared" si="0"/>
        <v>412653</v>
      </c>
    </row>
    <row r="12" spans="1:13" ht="16.2" thickBot="1" x14ac:dyDescent="0.35">
      <c r="A12">
        <v>5</v>
      </c>
      <c r="B12" s="15">
        <v>70</v>
      </c>
      <c r="C12" s="23" t="s">
        <v>24</v>
      </c>
      <c r="D12" s="24" t="s">
        <v>17</v>
      </c>
      <c r="E12" s="23" t="s">
        <v>25</v>
      </c>
      <c r="F12" s="25">
        <f>'[1]Hanan 70'!D31</f>
        <v>31509</v>
      </c>
      <c r="G12" s="26">
        <f>'[1]Hanan 70'!E31</f>
        <v>3000</v>
      </c>
      <c r="H12" s="26">
        <f>'[1]Hanan 70'!F31</f>
        <v>14670</v>
      </c>
      <c r="I12" s="21">
        <f t="shared" si="0"/>
        <v>13839</v>
      </c>
    </row>
    <row r="13" spans="1:13" ht="16.2" thickBot="1" x14ac:dyDescent="0.35">
      <c r="A13">
        <v>6</v>
      </c>
      <c r="B13" s="15">
        <v>8</v>
      </c>
      <c r="C13" s="22" t="s">
        <v>26</v>
      </c>
      <c r="D13" s="27" t="s">
        <v>17</v>
      </c>
      <c r="E13" s="16" t="s">
        <v>27</v>
      </c>
      <c r="F13" s="19">
        <f>[1]Faseeh!D31</f>
        <v>49970</v>
      </c>
      <c r="G13" s="20">
        <f>[1]Faseeh!E31</f>
        <v>21000</v>
      </c>
      <c r="H13" s="20">
        <f>[1]Faseeh!F31</f>
        <v>0</v>
      </c>
      <c r="I13" s="21">
        <f t="shared" si="0"/>
        <v>28970</v>
      </c>
    </row>
    <row r="14" spans="1:13" ht="16.2" thickBot="1" x14ac:dyDescent="0.35">
      <c r="A14">
        <v>7</v>
      </c>
      <c r="B14" s="15">
        <v>10</v>
      </c>
      <c r="C14" s="28" t="s">
        <v>28</v>
      </c>
      <c r="D14" s="29" t="s">
        <v>17</v>
      </c>
      <c r="E14" s="28" t="s">
        <v>29</v>
      </c>
      <c r="F14" s="25">
        <f>[1]Naveed!D31</f>
        <v>118140</v>
      </c>
      <c r="G14" s="26">
        <f>[1]Naveed!E31</f>
        <v>74680</v>
      </c>
      <c r="H14" s="26">
        <f>[1]Naveed!F31</f>
        <v>0</v>
      </c>
      <c r="I14" s="21">
        <f t="shared" si="0"/>
        <v>43460</v>
      </c>
    </row>
    <row r="15" spans="1:13" ht="16.2" thickBot="1" x14ac:dyDescent="0.35">
      <c r="A15">
        <v>8</v>
      </c>
      <c r="B15" s="15">
        <v>16</v>
      </c>
      <c r="C15" s="30" t="s">
        <v>30</v>
      </c>
      <c r="D15" s="31" t="s">
        <v>31</v>
      </c>
      <c r="E15" s="32" t="s">
        <v>32</v>
      </c>
      <c r="F15" s="19">
        <f>[1]Rawlakot!D31</f>
        <v>845699</v>
      </c>
      <c r="G15" s="20">
        <f>[1]Rawlakot!E31</f>
        <v>509000</v>
      </c>
      <c r="H15" s="20">
        <f>[1]Rawlakot!F31</f>
        <v>0</v>
      </c>
      <c r="I15" s="21">
        <f t="shared" si="0"/>
        <v>336699</v>
      </c>
    </row>
    <row r="16" spans="1:13" ht="16.2" thickBot="1" x14ac:dyDescent="0.35">
      <c r="A16">
        <v>9</v>
      </c>
      <c r="B16" s="15"/>
      <c r="C16" s="30" t="s">
        <v>33</v>
      </c>
      <c r="D16" s="31" t="s">
        <v>17</v>
      </c>
      <c r="E16" s="18" t="s">
        <v>34</v>
      </c>
      <c r="F16" s="25">
        <f>'[1]Fira 214'!D31</f>
        <v>6600</v>
      </c>
      <c r="G16" s="26">
        <f>'[1]Fira 214'!E31</f>
        <v>0</v>
      </c>
      <c r="H16" s="26">
        <f>'[1]Fira 214'!F31</f>
        <v>0</v>
      </c>
      <c r="I16" s="21">
        <f t="shared" si="0"/>
        <v>6600</v>
      </c>
      <c r="K16" s="33"/>
      <c r="L16" s="33"/>
      <c r="M16" s="33"/>
    </row>
    <row r="17" spans="1:13" ht="16.2" thickBot="1" x14ac:dyDescent="0.35">
      <c r="A17">
        <v>10</v>
      </c>
      <c r="B17" s="15">
        <v>38</v>
      </c>
      <c r="C17" s="34" t="s">
        <v>35</v>
      </c>
      <c r="D17" s="35" t="s">
        <v>36</v>
      </c>
      <c r="E17" s="36" t="s">
        <v>37</v>
      </c>
      <c r="F17" s="19">
        <f>[1]Shoaib!D31</f>
        <v>19901</v>
      </c>
      <c r="G17" s="20">
        <f>[1]Shoaib!E31</f>
        <v>9100</v>
      </c>
      <c r="H17" s="20">
        <f>[1]Shoaib!F31</f>
        <v>4798</v>
      </c>
      <c r="I17" s="21">
        <f t="shared" si="0"/>
        <v>6003</v>
      </c>
      <c r="K17" s="37"/>
      <c r="L17" s="33"/>
      <c r="M17" s="33"/>
    </row>
    <row r="18" spans="1:13" ht="16.2" thickBot="1" x14ac:dyDescent="0.35">
      <c r="A18">
        <v>11</v>
      </c>
      <c r="B18" s="15">
        <v>148</v>
      </c>
      <c r="C18" s="28" t="s">
        <v>38</v>
      </c>
      <c r="D18" s="38" t="s">
        <v>17</v>
      </c>
      <c r="E18" s="16" t="s">
        <v>39</v>
      </c>
      <c r="F18" s="20">
        <f>'[1]148-A.Rehman'!D31</f>
        <v>33074</v>
      </c>
      <c r="G18" s="19">
        <f>'[1]148-A.Rehman'!E31</f>
        <v>0</v>
      </c>
      <c r="H18" s="20">
        <f>'[1]148-A.Rehman'!F31</f>
        <v>0</v>
      </c>
      <c r="I18" s="21">
        <f t="shared" si="0"/>
        <v>33074</v>
      </c>
      <c r="K18" s="37"/>
      <c r="L18" s="33"/>
      <c r="M18" s="33"/>
    </row>
    <row r="19" spans="1:13" ht="16.2" thickBot="1" x14ac:dyDescent="0.35">
      <c r="A19">
        <v>12</v>
      </c>
      <c r="B19" s="15">
        <v>150</v>
      </c>
      <c r="C19" s="34" t="s">
        <v>40</v>
      </c>
      <c r="D19" s="31" t="s">
        <v>41</v>
      </c>
      <c r="E19" s="16" t="s">
        <v>42</v>
      </c>
      <c r="F19" s="20">
        <f>'[1]Bhatti-150'!D31</f>
        <v>530921</v>
      </c>
      <c r="G19" s="19">
        <f>'[1]Bhatti-150'!E31</f>
        <v>230000</v>
      </c>
      <c r="H19" s="20">
        <f>'[1]Bhatti-150'!F31</f>
        <v>0</v>
      </c>
      <c r="I19" s="21">
        <f t="shared" si="0"/>
        <v>300921</v>
      </c>
      <c r="K19" s="37"/>
      <c r="L19" s="33"/>
      <c r="M19" s="33"/>
    </row>
    <row r="20" spans="1:13" ht="16.2" thickBot="1" x14ac:dyDescent="0.35">
      <c r="A20">
        <v>13</v>
      </c>
      <c r="B20" s="15"/>
      <c r="C20" s="34"/>
      <c r="D20" s="35"/>
      <c r="E20" s="36"/>
      <c r="F20" s="20"/>
      <c r="G20" s="19"/>
      <c r="H20" s="20"/>
      <c r="I20" s="20"/>
      <c r="K20" s="37"/>
      <c r="L20" s="33"/>
      <c r="M20" s="33"/>
    </row>
    <row r="21" spans="1:13" ht="16.2" thickBot="1" x14ac:dyDescent="0.35">
      <c r="A21">
        <v>14</v>
      </c>
      <c r="B21" s="15"/>
      <c r="C21" s="34"/>
      <c r="D21" s="35"/>
      <c r="E21" s="36"/>
      <c r="F21" s="20"/>
      <c r="G21" s="19"/>
      <c r="H21" s="20"/>
      <c r="I21" s="20"/>
      <c r="K21" s="37"/>
      <c r="L21" s="33"/>
      <c r="M21" s="33"/>
    </row>
    <row r="22" spans="1:13" ht="16.2" thickBot="1" x14ac:dyDescent="0.35">
      <c r="A22">
        <v>15</v>
      </c>
      <c r="B22" s="15"/>
      <c r="C22" s="34"/>
      <c r="D22" s="35"/>
      <c r="E22" s="36"/>
      <c r="F22" s="20"/>
      <c r="G22" s="19"/>
      <c r="H22" s="20"/>
      <c r="I22" s="20"/>
      <c r="K22" s="37"/>
      <c r="L22" s="33"/>
      <c r="M22" s="33"/>
    </row>
    <row r="23" spans="1:13" ht="16.2" thickBot="1" x14ac:dyDescent="0.35">
      <c r="A23">
        <v>16</v>
      </c>
      <c r="B23" s="15"/>
      <c r="C23" s="34"/>
      <c r="D23" s="35"/>
      <c r="E23" s="36"/>
      <c r="F23" s="20"/>
      <c r="G23" s="19"/>
      <c r="H23" s="20"/>
      <c r="I23" s="20"/>
      <c r="K23" s="37"/>
      <c r="L23" s="33"/>
      <c r="M23" s="33"/>
    </row>
    <row r="24" spans="1:13" ht="16.2" thickBot="1" x14ac:dyDescent="0.35">
      <c r="A24">
        <v>17</v>
      </c>
      <c r="B24" s="15"/>
      <c r="C24" s="34"/>
      <c r="D24" s="35"/>
      <c r="E24" s="36"/>
      <c r="F24" s="20"/>
      <c r="G24" s="19"/>
      <c r="H24" s="20"/>
      <c r="I24" s="20"/>
      <c r="K24" s="37"/>
      <c r="L24" s="33"/>
      <c r="M24" s="33"/>
    </row>
    <row r="25" spans="1:13" ht="16.2" thickBot="1" x14ac:dyDescent="0.35">
      <c r="A25">
        <v>18</v>
      </c>
      <c r="B25" s="15"/>
      <c r="C25" s="34"/>
      <c r="D25" s="35"/>
      <c r="E25" s="36"/>
      <c r="F25" s="20"/>
      <c r="G25" s="19"/>
      <c r="H25" s="20"/>
      <c r="I25" s="20"/>
      <c r="K25" s="37"/>
      <c r="L25" s="33"/>
      <c r="M25" s="33"/>
    </row>
    <row r="26" spans="1:13" ht="16.2" thickBot="1" x14ac:dyDescent="0.35">
      <c r="A26">
        <v>19</v>
      </c>
      <c r="B26" s="15"/>
      <c r="C26" s="34"/>
      <c r="D26" s="35"/>
      <c r="E26" s="36"/>
      <c r="F26" s="20"/>
      <c r="G26" s="19"/>
      <c r="H26" s="20"/>
      <c r="I26" s="20"/>
      <c r="K26" s="37"/>
      <c r="L26" s="33"/>
      <c r="M26" s="33"/>
    </row>
    <row r="27" spans="1:13" ht="16.2" thickBot="1" x14ac:dyDescent="0.35">
      <c r="A27">
        <v>20</v>
      </c>
      <c r="B27" s="15"/>
      <c r="C27" s="34"/>
      <c r="D27" s="35"/>
      <c r="E27" s="36"/>
      <c r="F27" s="20"/>
      <c r="G27" s="19"/>
      <c r="H27" s="20"/>
      <c r="I27" s="20"/>
      <c r="K27" s="37"/>
      <c r="L27" s="33"/>
      <c r="M27" s="33"/>
    </row>
    <row r="28" spans="1:13" ht="16.2" thickBot="1" x14ac:dyDescent="0.35">
      <c r="A28">
        <v>21</v>
      </c>
      <c r="B28" s="15"/>
      <c r="C28" s="34"/>
      <c r="D28" s="35"/>
      <c r="E28" s="36"/>
      <c r="F28" s="20"/>
      <c r="G28" s="19"/>
      <c r="H28" s="20"/>
      <c r="I28" s="20"/>
      <c r="K28" s="37"/>
      <c r="L28" s="33"/>
      <c r="M28" s="33"/>
    </row>
    <row r="29" spans="1:13" ht="16.2" thickBot="1" x14ac:dyDescent="0.35">
      <c r="A29">
        <v>22</v>
      </c>
      <c r="B29" s="15"/>
      <c r="C29" s="34"/>
      <c r="D29" s="35"/>
      <c r="E29" s="36"/>
      <c r="F29" s="20"/>
      <c r="G29" s="19"/>
      <c r="H29" s="20"/>
      <c r="I29" s="20"/>
      <c r="K29" s="37"/>
      <c r="L29" s="33"/>
      <c r="M29" s="33"/>
    </row>
    <row r="30" spans="1:13" ht="16.2" thickBot="1" x14ac:dyDescent="0.35">
      <c r="A30">
        <v>23</v>
      </c>
      <c r="B30" s="15"/>
      <c r="C30" s="34"/>
      <c r="D30" s="35"/>
      <c r="E30" s="36"/>
      <c r="F30" s="20"/>
      <c r="G30" s="19"/>
      <c r="H30" s="20"/>
      <c r="I30" s="20"/>
      <c r="K30" s="37"/>
      <c r="L30" s="33"/>
      <c r="M30" s="33"/>
    </row>
    <row r="31" spans="1:13" ht="16.2" thickBot="1" x14ac:dyDescent="0.35">
      <c r="A31">
        <v>24</v>
      </c>
      <c r="B31" s="15"/>
      <c r="C31" s="34"/>
      <c r="D31" s="35"/>
      <c r="E31" s="36"/>
      <c r="F31" s="20"/>
      <c r="G31" s="19"/>
      <c r="H31" s="20"/>
      <c r="I31" s="20"/>
      <c r="K31" s="37"/>
      <c r="L31" s="33"/>
      <c r="M31" s="33"/>
    </row>
    <row r="32" spans="1:13" ht="16.2" thickBot="1" x14ac:dyDescent="0.35">
      <c r="A32">
        <v>25</v>
      </c>
      <c r="B32" s="15"/>
      <c r="C32" s="34"/>
      <c r="D32" s="35"/>
      <c r="E32" s="36"/>
      <c r="F32" s="20"/>
      <c r="G32" s="19"/>
      <c r="H32" s="20"/>
      <c r="I32" s="20"/>
      <c r="K32" s="37"/>
      <c r="L32" s="33"/>
      <c r="M32" s="33"/>
    </row>
    <row r="33" spans="1:13" ht="16.2" thickBot="1" x14ac:dyDescent="0.35">
      <c r="A33">
        <v>26</v>
      </c>
      <c r="B33" s="15"/>
      <c r="C33" s="34"/>
      <c r="D33" s="35"/>
      <c r="E33" s="36"/>
      <c r="F33" s="20"/>
      <c r="G33" s="19"/>
      <c r="H33" s="20"/>
      <c r="I33" s="20"/>
      <c r="K33" s="37"/>
      <c r="L33" s="33"/>
      <c r="M33" s="33"/>
    </row>
    <row r="34" spans="1:13" ht="16.2" thickBot="1" x14ac:dyDescent="0.35">
      <c r="A34">
        <v>27</v>
      </c>
      <c r="B34" s="15"/>
      <c r="C34" s="34"/>
      <c r="D34" s="35"/>
      <c r="E34" s="36"/>
      <c r="F34" s="20"/>
      <c r="G34" s="19"/>
      <c r="H34" s="20"/>
      <c r="I34" s="20"/>
      <c r="K34" s="37"/>
      <c r="L34" s="33"/>
      <c r="M34" s="33"/>
    </row>
    <row r="35" spans="1:13" ht="16.2" thickBot="1" x14ac:dyDescent="0.35">
      <c r="A35">
        <v>28</v>
      </c>
      <c r="B35" s="15"/>
      <c r="C35" s="34"/>
      <c r="D35" s="35"/>
      <c r="E35" s="36"/>
      <c r="F35" s="20"/>
      <c r="G35" s="19"/>
      <c r="H35" s="20"/>
      <c r="I35" s="20"/>
      <c r="K35" s="37"/>
      <c r="L35" s="33"/>
      <c r="M35" s="33"/>
    </row>
    <row r="36" spans="1:13" ht="16.2" thickBot="1" x14ac:dyDescent="0.35">
      <c r="A36">
        <v>29</v>
      </c>
      <c r="B36" s="15"/>
      <c r="C36" s="34"/>
      <c r="D36" s="35"/>
      <c r="E36" s="36"/>
      <c r="F36" s="20"/>
      <c r="G36" s="19"/>
      <c r="H36" s="20"/>
      <c r="I36" s="20"/>
      <c r="K36" s="37"/>
      <c r="L36" s="33"/>
      <c r="M36" s="33"/>
    </row>
    <row r="37" spans="1:13" ht="16.2" thickBot="1" x14ac:dyDescent="0.35">
      <c r="A37">
        <v>30</v>
      </c>
      <c r="B37" s="15"/>
      <c r="C37" s="34"/>
      <c r="D37" s="35"/>
      <c r="E37" s="36"/>
      <c r="F37" s="20"/>
      <c r="G37" s="19"/>
      <c r="H37" s="20"/>
      <c r="I37" s="20"/>
      <c r="K37" s="37"/>
      <c r="L37" s="33"/>
      <c r="M37" s="33"/>
    </row>
    <row r="38" spans="1:13" ht="16.2" thickBot="1" x14ac:dyDescent="0.35">
      <c r="A38">
        <v>31</v>
      </c>
      <c r="B38" s="15"/>
      <c r="C38" s="34"/>
      <c r="D38" s="35"/>
      <c r="E38" s="36"/>
      <c r="F38" s="20"/>
      <c r="G38" s="19"/>
      <c r="H38" s="20"/>
      <c r="I38" s="20"/>
      <c r="K38" s="37"/>
      <c r="L38" s="33"/>
      <c r="M38" s="33"/>
    </row>
    <row r="39" spans="1:13" ht="16.2" thickBot="1" x14ac:dyDescent="0.35">
      <c r="A39">
        <v>32</v>
      </c>
      <c r="B39" s="15"/>
      <c r="C39" s="34"/>
      <c r="D39" s="35"/>
      <c r="E39" s="36"/>
      <c r="F39" s="20"/>
      <c r="G39" s="19"/>
      <c r="H39" s="20"/>
      <c r="I39" s="20"/>
      <c r="K39" s="37"/>
      <c r="L39" s="33"/>
      <c r="M39" s="33"/>
    </row>
    <row r="40" spans="1:13" ht="16.2" thickBot="1" x14ac:dyDescent="0.35">
      <c r="A40">
        <v>33</v>
      </c>
      <c r="B40" s="15"/>
      <c r="C40" s="34"/>
      <c r="D40" s="35"/>
      <c r="E40" s="36"/>
      <c r="F40" s="20"/>
      <c r="G40" s="19"/>
      <c r="H40" s="20"/>
      <c r="I40" s="20"/>
      <c r="K40" s="37"/>
      <c r="L40" s="33"/>
      <c r="M40" s="33"/>
    </row>
    <row r="41" spans="1:13" ht="16.2" thickBot="1" x14ac:dyDescent="0.35">
      <c r="A41">
        <v>34</v>
      </c>
      <c r="B41" s="15"/>
      <c r="C41" s="34"/>
      <c r="D41" s="35"/>
      <c r="E41" s="36"/>
      <c r="F41" s="20"/>
      <c r="G41" s="19"/>
      <c r="H41" s="20"/>
      <c r="I41" s="20"/>
      <c r="K41" s="37"/>
      <c r="L41" s="33"/>
      <c r="M41" s="33"/>
    </row>
    <row r="42" spans="1:13" ht="16.2" thickBot="1" x14ac:dyDescent="0.35">
      <c r="A42">
        <v>35</v>
      </c>
      <c r="B42" s="15"/>
      <c r="C42" s="34"/>
      <c r="D42" s="35"/>
      <c r="E42" s="36"/>
      <c r="F42" s="20"/>
      <c r="G42" s="19"/>
      <c r="H42" s="20"/>
      <c r="I42" s="20"/>
      <c r="K42" s="37"/>
      <c r="L42" s="33"/>
      <c r="M42" s="33"/>
    </row>
    <row r="43" spans="1:13" ht="16.2" thickBot="1" x14ac:dyDescent="0.35">
      <c r="A43">
        <v>36</v>
      </c>
      <c r="B43" s="15"/>
      <c r="C43" s="34"/>
      <c r="D43" s="35"/>
      <c r="E43" s="36"/>
      <c r="F43" s="20"/>
      <c r="G43" s="19"/>
      <c r="H43" s="20"/>
      <c r="I43" s="20"/>
      <c r="K43" s="37"/>
      <c r="L43" s="33"/>
      <c r="M43" s="33"/>
    </row>
    <row r="44" spans="1:13" ht="16.2" thickBot="1" x14ac:dyDescent="0.35">
      <c r="A44">
        <v>37</v>
      </c>
      <c r="B44" s="15"/>
      <c r="C44" s="34"/>
      <c r="D44" s="35"/>
      <c r="E44" s="36"/>
      <c r="F44" s="20"/>
      <c r="G44" s="19"/>
      <c r="H44" s="20"/>
      <c r="I44" s="20"/>
      <c r="K44" s="37"/>
      <c r="L44" s="33"/>
      <c r="M44" s="33"/>
    </row>
    <row r="45" spans="1:13" ht="16.2" thickBot="1" x14ac:dyDescent="0.35">
      <c r="A45">
        <v>38</v>
      </c>
      <c r="B45" s="15"/>
      <c r="C45" s="34"/>
      <c r="D45" s="35"/>
      <c r="E45" s="36"/>
      <c r="F45" s="20"/>
      <c r="G45" s="19"/>
      <c r="H45" s="20"/>
      <c r="I45" s="20"/>
      <c r="K45" s="37"/>
      <c r="L45" s="33"/>
      <c r="M45" s="33"/>
    </row>
    <row r="46" spans="1:13" ht="16.2" thickBot="1" x14ac:dyDescent="0.35">
      <c r="A46">
        <v>39</v>
      </c>
      <c r="B46" s="15"/>
      <c r="C46" s="34"/>
      <c r="D46" s="35"/>
      <c r="E46" s="36"/>
      <c r="F46" s="20"/>
      <c r="G46" s="19"/>
      <c r="H46" s="20"/>
      <c r="I46" s="20"/>
      <c r="K46" s="37"/>
      <c r="L46" s="33"/>
      <c r="M46" s="33"/>
    </row>
    <row r="47" spans="1:13" ht="16.2" thickBot="1" x14ac:dyDescent="0.35">
      <c r="A47">
        <v>40</v>
      </c>
      <c r="B47" s="15"/>
      <c r="C47" s="34"/>
      <c r="D47" s="35"/>
      <c r="E47" s="36"/>
      <c r="F47" s="20"/>
      <c r="G47" s="19"/>
      <c r="H47" s="20"/>
      <c r="I47" s="20"/>
      <c r="K47" s="37"/>
      <c r="L47" s="33"/>
      <c r="M47" s="33"/>
    </row>
    <row r="48" spans="1:13" ht="16.2" thickBot="1" x14ac:dyDescent="0.35">
      <c r="A48">
        <v>41</v>
      </c>
      <c r="B48" s="15"/>
      <c r="C48" s="34"/>
      <c r="D48" s="35"/>
      <c r="E48" s="36"/>
      <c r="F48" s="20"/>
      <c r="G48" s="19"/>
      <c r="H48" s="20"/>
      <c r="I48" s="20"/>
      <c r="K48" s="37"/>
      <c r="L48" s="33"/>
      <c r="M48" s="33"/>
    </row>
    <row r="49" spans="1:13" ht="16.2" thickBot="1" x14ac:dyDescent="0.35">
      <c r="A49">
        <v>42</v>
      </c>
      <c r="B49" s="15"/>
      <c r="C49" s="34"/>
      <c r="D49" s="35"/>
      <c r="E49" s="36"/>
      <c r="F49" s="20"/>
      <c r="G49" s="19"/>
      <c r="H49" s="20"/>
      <c r="I49" s="20"/>
      <c r="K49" s="37"/>
      <c r="L49" s="33"/>
      <c r="M49" s="33"/>
    </row>
    <row r="50" spans="1:13" ht="16.2" thickBot="1" x14ac:dyDescent="0.35">
      <c r="A50">
        <v>43</v>
      </c>
      <c r="B50" s="15"/>
      <c r="C50" s="34"/>
      <c r="D50" s="35"/>
      <c r="E50" s="36"/>
      <c r="F50" s="20"/>
      <c r="G50" s="19"/>
      <c r="H50" s="20"/>
      <c r="I50" s="20"/>
      <c r="K50" s="37"/>
      <c r="L50" s="33"/>
      <c r="M50" s="33"/>
    </row>
    <row r="51" spans="1:13" ht="16.2" thickBot="1" x14ac:dyDescent="0.35">
      <c r="A51">
        <v>44</v>
      </c>
      <c r="B51" s="15"/>
      <c r="C51" s="34"/>
      <c r="D51" s="35"/>
      <c r="E51" s="36"/>
      <c r="F51" s="20"/>
      <c r="G51" s="19"/>
      <c r="H51" s="20"/>
      <c r="I51" s="20"/>
      <c r="K51" s="37"/>
      <c r="L51" s="33"/>
      <c r="M51" s="33"/>
    </row>
    <row r="52" spans="1:13" ht="16.2" thickBot="1" x14ac:dyDescent="0.35">
      <c r="A52">
        <v>45</v>
      </c>
      <c r="B52" s="15"/>
      <c r="C52" s="34"/>
      <c r="D52" s="35"/>
      <c r="E52" s="36"/>
      <c r="F52" s="20"/>
      <c r="G52" s="19"/>
      <c r="H52" s="20"/>
      <c r="I52" s="20"/>
      <c r="K52" s="37"/>
      <c r="L52" s="33"/>
      <c r="M52" s="33"/>
    </row>
    <row r="53" spans="1:13" ht="16.2" thickBot="1" x14ac:dyDescent="0.35">
      <c r="A53">
        <v>46</v>
      </c>
      <c r="B53" s="15"/>
      <c r="C53" s="34"/>
      <c r="D53" s="35"/>
      <c r="E53" s="36"/>
      <c r="F53" s="20"/>
      <c r="G53" s="19"/>
      <c r="H53" s="20"/>
      <c r="I53" s="20"/>
      <c r="K53" s="37"/>
      <c r="L53" s="33"/>
      <c r="M53" s="33"/>
    </row>
    <row r="54" spans="1:13" ht="16.2" thickBot="1" x14ac:dyDescent="0.35">
      <c r="A54">
        <v>47</v>
      </c>
      <c r="B54" s="15"/>
      <c r="C54" s="34"/>
      <c r="D54" s="35"/>
      <c r="E54" s="36"/>
      <c r="F54" s="20"/>
      <c r="G54" s="19"/>
      <c r="H54" s="20"/>
      <c r="I54" s="20"/>
      <c r="K54" s="37"/>
      <c r="L54" s="33"/>
      <c r="M54" s="33"/>
    </row>
    <row r="55" spans="1:13" ht="21.6" thickBot="1" x14ac:dyDescent="0.45">
      <c r="B55" s="15"/>
      <c r="C55" s="39" t="s">
        <v>43</v>
      </c>
      <c r="D55" s="40"/>
      <c r="E55" s="39"/>
      <c r="F55" s="41">
        <f t="shared" ref="F55:H55" si="1">SUM(F8:F54)</f>
        <v>2775529</v>
      </c>
      <c r="G55" s="41">
        <f t="shared" si="1"/>
        <v>1123280</v>
      </c>
      <c r="H55" s="41">
        <f t="shared" si="1"/>
        <v>171442</v>
      </c>
      <c r="I55" s="41">
        <f>F55-G55-H55</f>
        <v>1480807</v>
      </c>
      <c r="K55" s="42"/>
      <c r="L55" s="42"/>
      <c r="M55" s="42"/>
    </row>
    <row r="56" spans="1:13" ht="15" thickBot="1" x14ac:dyDescent="0.35">
      <c r="B56" s="43" t="s">
        <v>44</v>
      </c>
      <c r="C56" s="44"/>
      <c r="D56" s="44"/>
      <c r="E56" s="44"/>
      <c r="F56" s="44"/>
      <c r="G56" s="44"/>
      <c r="H56" s="44"/>
      <c r="I56" s="44"/>
      <c r="K56" s="33"/>
      <c r="L56" s="33"/>
      <c r="M56" s="33"/>
    </row>
    <row r="57" spans="1:13" ht="15.6" x14ac:dyDescent="0.3">
      <c r="B57" s="45" t="s">
        <v>45</v>
      </c>
      <c r="C57" s="46"/>
      <c r="D57" s="46"/>
      <c r="E57" s="46"/>
      <c r="F57" s="46"/>
      <c r="G57" s="46"/>
      <c r="H57" s="46"/>
      <c r="I57" s="47"/>
    </row>
    <row r="58" spans="1:13" x14ac:dyDescent="0.3">
      <c r="B58" s="48" t="s">
        <v>46</v>
      </c>
      <c r="C58" s="49"/>
      <c r="D58" s="49"/>
      <c r="E58" s="49"/>
      <c r="F58" s="49"/>
      <c r="G58" s="49"/>
      <c r="H58" s="49"/>
      <c r="I58" s="50"/>
      <c r="J58" s="51"/>
    </row>
    <row r="59" spans="1:13" ht="15" thickBot="1" x14ac:dyDescent="0.35">
      <c r="B59" s="52" t="s">
        <v>47</v>
      </c>
      <c r="C59" s="53"/>
      <c r="D59" s="53"/>
      <c r="E59" s="53"/>
      <c r="F59" s="53"/>
      <c r="G59" s="53"/>
      <c r="H59" s="53"/>
      <c r="I59" s="54"/>
      <c r="J59" s="55"/>
    </row>
    <row r="60" spans="1:13" x14ac:dyDescent="0.3">
      <c r="J60" s="56"/>
    </row>
    <row r="65" spans="2:2" ht="17.399999999999999" x14ac:dyDescent="0.3">
      <c r="B65" s="57"/>
    </row>
    <row r="66" spans="2:2" ht="15.6" x14ac:dyDescent="0.3">
      <c r="B66" s="58"/>
    </row>
  </sheetData>
  <mergeCells count="7">
    <mergeCell ref="B59:I59"/>
    <mergeCell ref="B3:J3"/>
    <mergeCell ref="B4:I4"/>
    <mergeCell ref="D5:I5"/>
    <mergeCell ref="B6:I6"/>
    <mergeCell ref="B57:I57"/>
    <mergeCell ref="B58:I58"/>
  </mergeCells>
  <hyperlinks>
    <hyperlink ref="A60" r:id="rId1" display="mailto:akbartrader@hotmail.com%20%20-%20%20%20grace.corporation@yahoo.%20com" xr:uid="{53184E90-8ECB-475F-9EAC-9DEE42BB6ED5}"/>
  </hyperlinks>
  <printOptions horizontalCentered="1"/>
  <pageMargins left="0" right="0" top="0" bottom="0" header="0" footer="0"/>
  <pageSetup scale="76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Distributors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Welcome Cos</dc:creator>
  <cp:lastModifiedBy>Welcome Cos</cp:lastModifiedBy>
  <dcterms:created xsi:type="dcterms:W3CDTF">2018-04-05T14:29:40Z</dcterms:created>
  <dcterms:modified xsi:type="dcterms:W3CDTF">2018-04-05T14:30:16Z</dcterms:modified>
</cp:coreProperties>
</file>